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User\Documents\NSWBA\2023\"/>
    </mc:Choice>
  </mc:AlternateContent>
  <xr:revisionPtr revIDLastSave="0" documentId="13_ncr:1_{BA0D27EB-9794-4257-99C9-705F3CA91284}" xr6:coauthVersionLast="47" xr6:coauthVersionMax="47" xr10:uidLastSave="{00000000-0000-0000-0000-000000000000}"/>
  <bookViews>
    <workbookView xWindow="-120" yWindow="-120" windowWidth="29040" windowHeight="15720" xr2:uid="{00000000-000D-0000-FFFF-FFFF00000000}"/>
  </bookViews>
  <sheets>
    <sheet name="INSTRUCTIONS" sheetId="6" r:id="rId1"/>
    <sheet name="CLUB HEATS &amp; NOMINATIONS" sheetId="2" r:id="rId2"/>
    <sheet name="SUMMARY OF FINALS" sheetId="4" r:id="rId3"/>
    <sheet name="FINANCIAL SUMMARY"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 l="1"/>
  <c r="F37" i="2"/>
  <c r="F38" i="2"/>
  <c r="F39" i="2"/>
  <c r="F40" i="2"/>
  <c r="F41" i="2"/>
  <c r="F42" i="2"/>
  <c r="F43" i="2"/>
  <c r="F31" i="2"/>
  <c r="F32" i="2"/>
  <c r="F33" i="2"/>
  <c r="F34" i="2"/>
  <c r="F35" i="2"/>
  <c r="F44" i="2"/>
  <c r="D3" i="4"/>
  <c r="F30" i="2"/>
  <c r="F45" i="2"/>
  <c r="F46" i="2"/>
  <c r="F47" i="2"/>
  <c r="E48" i="2"/>
  <c r="C14" i="5" s="1"/>
  <c r="G29" i="4"/>
  <c r="C22" i="5" s="1"/>
  <c r="B22" i="5"/>
  <c r="B42" i="5" s="1"/>
  <c r="B21" i="5"/>
  <c r="B39" i="5" s="1"/>
  <c r="B20" i="5"/>
  <c r="B38" i="5" s="1"/>
  <c r="B19" i="5"/>
  <c r="B37" i="5" s="1"/>
  <c r="B18" i="5"/>
  <c r="B36" i="5" s="1"/>
  <c r="E29" i="4"/>
  <c r="C21" i="5"/>
  <c r="E21" i="5" s="1"/>
  <c r="D29" i="4"/>
  <c r="C20" i="5" s="1"/>
  <c r="C29" i="4"/>
  <c r="C19" i="5"/>
  <c r="C37" i="5" s="1"/>
  <c r="B29" i="4"/>
  <c r="C18" i="5" s="1"/>
  <c r="D48" i="2"/>
  <c r="D50" i="2" s="1"/>
  <c r="F10" i="4"/>
  <c r="F8" i="4"/>
  <c r="D23" i="2"/>
  <c r="B11" i="4" s="1"/>
  <c r="E24" i="2"/>
  <c r="C12" i="5" s="1"/>
  <c r="C3" i="5"/>
  <c r="F9" i="4"/>
  <c r="D49" i="2" s="1"/>
  <c r="F20" i="2"/>
  <c r="F21" i="2"/>
  <c r="F19" i="4"/>
  <c r="F20" i="4"/>
  <c r="F21" i="4"/>
  <c r="F29" i="4" s="1"/>
  <c r="F22" i="4"/>
  <c r="F24" i="4"/>
  <c r="F25" i="4"/>
  <c r="F26" i="4"/>
  <c r="F27" i="4"/>
  <c r="F28" i="4"/>
  <c r="C48" i="2"/>
  <c r="B14" i="4"/>
  <c r="F14" i="4" s="1"/>
  <c r="F16" i="4" s="1"/>
  <c r="B16" i="4"/>
  <c r="C14" i="4"/>
  <c r="C16" i="4"/>
  <c r="D14" i="4"/>
  <c r="D16" i="4" s="1"/>
  <c r="E14" i="4"/>
  <c r="E16" i="4"/>
  <c r="G15" i="4"/>
  <c r="G16" i="4"/>
  <c r="F19" i="2"/>
  <c r="F18" i="2"/>
  <c r="F17" i="2"/>
  <c r="F16" i="2"/>
  <c r="F15" i="2"/>
  <c r="F14" i="2"/>
  <c r="F13" i="2"/>
  <c r="F12" i="2"/>
  <c r="F11" i="2"/>
  <c r="C23" i="2"/>
  <c r="F22" i="2"/>
  <c r="F10" i="2"/>
  <c r="F9" i="2"/>
  <c r="F8" i="2"/>
  <c r="E19" i="5" l="1"/>
  <c r="D24" i="2"/>
  <c r="C11" i="5" s="1"/>
  <c r="E11" i="5" s="1"/>
  <c r="D11" i="5" s="1"/>
  <c r="D25" i="2"/>
  <c r="F11" i="4"/>
  <c r="A25" i="2"/>
  <c r="F48" i="2"/>
  <c r="C13" i="5" s="1"/>
  <c r="C32" i="5" s="1"/>
  <c r="B12" i="4"/>
  <c r="C36" i="5"/>
  <c r="E18" i="5"/>
  <c r="E22" i="5"/>
  <c r="C42" i="5"/>
  <c r="C38" i="5"/>
  <c r="E20" i="5"/>
  <c r="E12" i="5"/>
  <c r="D12" i="5" s="1"/>
  <c r="G8" i="4"/>
  <c r="F12" i="4"/>
  <c r="E14" i="5"/>
  <c r="D14" i="5" s="1"/>
  <c r="C39" i="5"/>
  <c r="A50" i="2"/>
  <c r="F24" i="2" l="1"/>
  <c r="C31" i="5"/>
  <c r="E13" i="5"/>
  <c r="D13" i="5" s="1"/>
  <c r="E23" i="5"/>
  <c r="E15" i="5" l="1"/>
  <c r="E25" i="5" s="1"/>
</calcChain>
</file>

<file path=xl/sharedStrings.xml><?xml version="1.0" encoding="utf-8"?>
<sst xmlns="http://schemas.openxmlformats.org/spreadsheetml/2006/main" count="105" uniqueCount="87">
  <si>
    <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</si>
  <si>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</si>
  <si>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</si>
  <si>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</si>
  <si>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</si>
  <si>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</si>
  <si>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</si>
  <si>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</si>
  <si>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</si>
  <si>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</si>
  <si>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</si>
  <si>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</si>
  <si>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</si>
  <si>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</si>
  <si>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</si>
  <si>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</si>
  <si>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</si>
  <si>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</si>
  <si>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</si>
  <si>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</si>
  <si>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</si>
  <si>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</si>
  <si>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</si>
  <si>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</si>
  <si>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</si>
  <si>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</si>
  <si>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</si>
  <si>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</si>
  <si>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</si>
  <si>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</si>
  <si>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</si>
  <si>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</si>
  <si>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</si>
  <si>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</si>
  <si>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</si>
  <si>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</si>
  <si>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</si>
  <si>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</si>
  <si>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</si>
  <si>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</si>
  <si>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</si>
  <si>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</si>
  <si>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</si>
  <si>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</si>
  <si>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</si>
  <si>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</si>
  <si>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</si>
  <si>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</si>
  <si>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</si>
  <si>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</si>
  <si>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</si>
  <si>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</si>
  <si>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</si>
  <si>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</si>
  <si>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</si>
  <si>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</si>
  <si>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</si>
  <si>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</si>
  <si>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</si>
  <si>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</si>
  <si>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</si>
  <si>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</si>
  <si>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</si>
  <si>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</si>
  <si>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</si>
  <si>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</si>
  <si>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</si>
  <si>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</si>
  <si>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</si>
  <si>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</si>
  <si>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</si>
  <si>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</si>
  <si>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</si>
  <si>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</si>
  <si>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</si>
  <si>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</si>
  <si>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</si>
  <si>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</si>
  <si>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</si>
  <si>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</si>
  <si>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</si>
  <si>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</si>
  <si>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</si>
  <si>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</si>
  <si>
    <t>ZONE (Northern / Southern / Western / Outer Metro)</t>
  </si>
  <si>
    <t>COUNTRY TEAMS 2023</t>
  </si>
  <si>
    <t>ZONE (Northern / Southern / Western / Hunter Central Coast)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</si>
</sst>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67">
    <xf numFmtId="0" fontId="0" fillId="0" borderId="0" xfId="0"/>
    <xf numFmtId="0" fontId="1" fillId="0" borderId="0" xfId="0" applyFont="1"/>
    <xf numFmtId="0" fontId="0" fillId="0" borderId="0" xfId="0" applyAlignment="1">
      <alignment horizontal="right"/>
    </xf>
    <xf numFmtId="2" fontId="6" fillId="3" borderId="12" xfId="1" applyNumberFormat="1" applyBorder="1" applyAlignment="1" applyProtection="1">
      <alignment horizontal="left" vertical="center"/>
      <protection locked="0"/>
    </xf>
    <xf numFmtId="2" fontId="6" fillId="3" borderId="12" xfId="1" applyNumberFormat="1" applyBorder="1" applyAlignment="1" applyProtection="1">
      <alignment horizontal="right" vertical="center"/>
      <protection locked="0"/>
    </xf>
    <xf numFmtId="1" fontId="6" fillId="3" borderId="12" xfId="1" applyNumberForma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6" xfId="1" applyNumberForma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Border="1" applyAlignment="1" applyProtection="1">
      <alignment horizontal="left" vertical="center"/>
      <protection locked="0"/>
    </xf>
    <xf numFmtId="0" fontId="6" fillId="3" borderId="6" xfId="1" applyBorder="1" applyAlignment="1" applyProtection="1">
      <alignment horizontal="center" vertical="center"/>
      <protection locked="0"/>
    </xf>
    <xf numFmtId="14" fontId="6" fillId="3" borderId="6" xfId="1" applyNumberFormat="1" applyBorder="1" applyAlignment="1" applyProtection="1">
      <alignment horizontal="right" vertical="center"/>
      <protection locked="0"/>
    </xf>
    <xf numFmtId="0" fontId="2" fillId="0" borderId="0" xfId="0" applyFont="1"/>
    <xf numFmtId="0" fontId="3" fillId="0" borderId="0" xfId="0" applyFont="1"/>
    <xf numFmtId="0" fontId="0" fillId="0" borderId="0" xfId="0" quotePrefix="1"/>
    <xf numFmtId="0" fontId="4" fillId="0" borderId="0" xfId="0" applyFont="1"/>
    <xf numFmtId="0" fontId="5" fillId="0" borderId="0" xfId="0" applyFont="1"/>
    <xf numFmtId="0" fontId="4" fillId="0" borderId="0" xfId="0" applyFont="1" applyAlignment="1">
      <alignment horizontal="center" wrapText="1"/>
    </xf>
    <xf numFmtId="0" fontId="1" fillId="0" borderId="6" xfId="0" applyFont="1" applyBorder="1"/>
    <xf numFmtId="0" fontId="0" fillId="4" borderId="6" xfId="0" applyFill="1" applyBorder="1" applyAlignment="1">
      <alignment wrapText="1"/>
    </xf>
    <xf numFmtId="0" fontId="0" fillId="4" borderId="6" xfId="0" applyFill="1" applyBorder="1"/>
    <xf numFmtId="0" fontId="0" fillId="0" borderId="6" xfId="0" applyBorder="1"/>
    <xf numFmtId="0" fontId="0" fillId="0" borderId="6" xfId="0" applyBorder="1" applyAlignment="1">
      <alignment wrapText="1"/>
    </xf>
    <xf numFmtId="0" fontId="1" fillId="0" borderId="4" xfId="0" applyFont="1" applyBorder="1"/>
    <xf numFmtId="0" fontId="7" fillId="0" borderId="0" xfId="0" applyFont="1"/>
    <xf numFmtId="0" fontId="7" fillId="0" borderId="0" xfId="0" applyFont="1" applyAlignment="1">
      <alignment horizontal="right"/>
    </xf>
    <xf numFmtId="0" fontId="1" fillId="0" borderId="0" xfId="0" applyFont="1" applyAlignment="1">
      <alignment horizontal="left"/>
    </xf>
    <xf numFmtId="2" fontId="0" fillId="0" borderId="6" xfId="0" applyNumberFormat="1" applyBorder="1"/>
    <xf numFmtId="2" fontId="1" fillId="0" borderId="6" xfId="0" applyNumberFormat="1" applyFont="1" applyBorder="1"/>
    <xf numFmtId="0" fontId="0" fillId="0" borderId="1" xfId="0" applyBorder="1"/>
    <xf numFmtId="2" fontId="0" fillId="0" borderId="0" xfId="0" applyNumberFormat="1"/>
    <xf numFmtId="0" fontId="1" fillId="0" borderId="1" xfId="0" applyFont="1" applyBorder="1"/>
    <xf numFmtId="2" fontId="0" fillId="3" borderId="6" xfId="1" applyNumberFormat="1" applyFont="1" applyBorder="1" applyAlignment="1" applyProtection="1">
      <alignment horizontal="right" vertical="center"/>
      <protection locked="0"/>
    </xf>
    <xf numFmtId="0" fontId="1" fillId="0" borderId="9" xfId="0" applyFont="1" applyBorder="1"/>
    <xf numFmtId="0" fontId="0" fillId="0" borderId="10" xfId="0" applyBorder="1"/>
    <xf numFmtId="0" fontId="0" fillId="0" borderId="5" xfId="0" applyBorder="1"/>
    <xf numFmtId="0" fontId="1" fillId="0" borderId="5" xfId="0" applyFont="1" applyBorder="1"/>
    <xf numFmtId="0" fontId="1" fillId="0" borderId="5" xfId="0" applyFont="1" applyBorder="1" applyAlignment="1">
      <alignment wrapText="1"/>
    </xf>
    <xf numFmtId="0" fontId="1" fillId="0" borderId="5" xfId="0" applyFont="1" applyBorder="1" applyAlignment="1">
      <alignment horizontal="right"/>
    </xf>
    <xf numFmtId="1" fontId="1" fillId="0" borderId="7" xfId="0" applyNumberFormat="1" applyFont="1" applyBorder="1"/>
    <xf numFmtId="2" fontId="1" fillId="0" borderId="8" xfId="0" applyNumberFormat="1" applyFont="1" applyBorder="1"/>
    <xf numFmtId="2" fontId="1" fillId="0" borderId="7" xfId="0" applyNumberFormat="1" applyFont="1" applyBorder="1"/>
    <xf numFmtId="1" fontId="7" fillId="0" borderId="0" xfId="0" applyNumberFormat="1" applyFont="1" applyAlignment="1">
      <alignment horizontal="right"/>
    </xf>
    <xf numFmtId="2" fontId="1" fillId="0" borderId="0" xfId="0" applyNumberFormat="1" applyFont="1"/>
    <xf numFmtId="2" fontId="0" fillId="0" borderId="3" xfId="0" applyNumberFormat="1" applyBorder="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xf numFmtId="0" fontId="0" fillId="0" borderId="3" xfId="0" applyBorder="1"/>
    <xf numFmtId="44" fontId="0" fillId="0" borderId="0" xfId="0" applyNumberFormat="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lignment horizontal="center" wrapText="1"/>
    </xf>
    <xf numFmtId="0" fontId="1" fillId="0" borderId="4" xfId="0" applyFont="1" applyBorder="1" applyAlignment="1">
      <alignment horizontal="center"/>
    </xf>
    <xf numFmtId="0" fontId="11" fillId="0" borderId="0" xfId="0" applyFont="1"/>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xf numFmtId="2" fontId="5" fillId="3" borderId="1" xfId="1" applyNumberFormat="1" applyFont="1" applyBorder="1" applyAlignment="1" applyProtection="1">
      <alignment horizontal="center" vertical="center"/>
      <protection locked="0"/>
    </xf>
    <xf numFmtId="2" fontId="5" fillId="3" borderId="2" xfId="1" applyNumberFormat="1" applyFont="1" applyBorder="1" applyAlignment="1" applyProtection="1">
      <alignment horizontal="center" vertical="center"/>
      <protection locked="0"/>
    </xf>
    <xf numFmtId="2" fontId="5" fillId="3" borderId="3" xfId="1" applyNumberFormat="1" applyFont="1" applyBorder="1" applyAlignment="1" applyProtection="1">
      <alignment horizontal="center" vertical="center"/>
      <protection locked="0"/>
    </xf>
    <xf numFmtId="164" fontId="1" fillId="0" borderId="1" xfId="1" applyNumberFormat="1" applyFont="1" applyFill="1" applyBorder="1" applyAlignment="1" applyProtection="1">
      <alignment horizontal="left" vertical="center"/>
    </xf>
    <xf numFmtId="164" fontId="1" fillId="0" borderId="2" xfId="1" applyNumberFormat="1" applyFont="1" applyFill="1" applyBorder="1" applyAlignment="1" applyProtection="1">
      <alignment horizontal="left" vertical="center"/>
    </xf>
    <xf numFmtId="164" fontId="1" fillId="0" borderId="3" xfId="1" applyNumberFormat="1" applyFont="1" applyFill="1" applyBorder="1" applyAlignment="1" applyProtection="1">
      <alignment horizontal="left" vertical="center"/>
    </xf>
    <xf numFmtId="164" fontId="1" fillId="0" borderId="1" xfId="1" applyNumberFormat="1" applyFont="1" applyFill="1" applyBorder="1" applyAlignment="1" applyProtection="1">
      <alignment horizontal="center" vertical="center"/>
    </xf>
    <xf numFmtId="164" fontId="1" fillId="0" borderId="2"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cellXfs>
  <cellStyles count="3">
    <cellStyle name="40% - Accent6" xfId="1" builtinId="51"/>
    <cellStyle name="Neutral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workbookViewId="0">
      <selection activeCell="D1" sqref="D1:I1"/>
    </sheetView>
  </sheetViews>
  <sheetFormatPr defaultRowHeight="15" x14ac:dyDescent="0.25"/>
  <sheetData>
    <row r="1" spans="1:16" ht="23.25" x14ac:dyDescent="0.35">
      <c r="D1" s="55" t="s">
        <v>71</v>
      </c>
      <c r="E1" s="55"/>
      <c r="F1" s="55"/>
      <c r="G1" s="55"/>
      <c r="H1" s="55"/>
      <c r="I1" s="55"/>
    </row>
    <row r="3" spans="1:16" ht="47.25" customHeight="1" x14ac:dyDescent="0.25">
      <c r="A3" s="56" t="s">
        <v>72</v>
      </c>
      <c r="B3" s="57"/>
      <c r="C3" s="57"/>
      <c r="D3" s="57"/>
      <c r="E3" s="57"/>
      <c r="F3" s="57"/>
      <c r="G3" s="57"/>
      <c r="H3" s="57"/>
      <c r="I3" s="57"/>
      <c r="J3" s="57"/>
      <c r="K3" s="57"/>
      <c r="L3" s="57"/>
      <c r="M3" s="57"/>
      <c r="N3" s="57"/>
    </row>
    <row r="5" spans="1:16" x14ac:dyDescent="0.25">
      <c r="A5" s="1">
        <v>1</v>
      </c>
      <c r="B5" s="1" t="s">
        <v>55</v>
      </c>
    </row>
    <row r="6" spans="1:16" x14ac:dyDescent="0.25">
      <c r="B6" t="s">
        <v>56</v>
      </c>
    </row>
    <row r="7" spans="1:16" x14ac:dyDescent="0.25">
      <c r="B7" s="2" t="s">
        <v>54</v>
      </c>
      <c r="C7" t="s">
        <v>57</v>
      </c>
    </row>
    <row r="8" spans="1:16" x14ac:dyDescent="0.25">
      <c r="B8" s="2" t="s">
        <v>58</v>
      </c>
      <c r="C8" t="s">
        <v>82</v>
      </c>
    </row>
    <row r="9" spans="1:16" x14ac:dyDescent="0.25">
      <c r="B9" t="s">
        <v>65</v>
      </c>
    </row>
    <row r="10" spans="1:16" x14ac:dyDescent="0.25">
      <c r="B10" t="s">
        <v>66</v>
      </c>
      <c r="P10" s="51"/>
    </row>
    <row r="11" spans="1:16" x14ac:dyDescent="0.25">
      <c r="B11" t="s">
        <v>59</v>
      </c>
    </row>
    <row r="12" spans="1:16" x14ac:dyDescent="0.25">
      <c r="B12" s="1" t="s">
        <v>81</v>
      </c>
    </row>
    <row r="13" spans="1:16" x14ac:dyDescent="0.25">
      <c r="B13" t="s">
        <v>79</v>
      </c>
    </row>
    <row r="15" spans="1:16" x14ac:dyDescent="0.25">
      <c r="A15" s="1">
        <v>2</v>
      </c>
      <c r="B15" s="1" t="s">
        <v>73</v>
      </c>
    </row>
    <row r="16" spans="1:16" x14ac:dyDescent="0.25">
      <c r="B16" t="s">
        <v>60</v>
      </c>
    </row>
    <row r="17" spans="1:2" x14ac:dyDescent="0.25">
      <c r="B17" t="s">
        <v>61</v>
      </c>
    </row>
    <row r="18" spans="1:2" x14ac:dyDescent="0.25">
      <c r="B18" t="s">
        <v>62</v>
      </c>
    </row>
    <row r="19" spans="1:2" x14ac:dyDescent="0.25">
      <c r="B19" t="s">
        <v>63</v>
      </c>
    </row>
    <row r="20" spans="1:2" x14ac:dyDescent="0.25">
      <c r="B20" t="s">
        <v>80</v>
      </c>
    </row>
    <row r="21" spans="1:2" x14ac:dyDescent="0.25">
      <c r="B21" t="s">
        <v>67</v>
      </c>
    </row>
    <row r="22" spans="1:2" x14ac:dyDescent="0.25">
      <c r="B22" t="s">
        <v>78</v>
      </c>
    </row>
    <row r="24" spans="1:2" x14ac:dyDescent="0.25">
      <c r="A24" s="1">
        <v>3</v>
      </c>
      <c r="B24" s="1" t="s">
        <v>77</v>
      </c>
    </row>
    <row r="25" spans="1:2" x14ac:dyDescent="0.25">
      <c r="B25" t="s">
        <v>64</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0"/>
  <sheetViews>
    <sheetView zoomScale="90" zoomScaleNormal="90" workbookViewId="0">
      <selection activeCell="D3" sqref="D3:F3"/>
    </sheetView>
  </sheetViews>
  <sheetFormatPr defaultRowHeight="15" x14ac:dyDescent="0.25"/>
  <cols>
    <col min="1" max="1" width="24" customWidth="1"/>
    <col min="2" max="2" width="24.140625" customWidth="1"/>
    <col min="3" max="3" width="12.28515625" customWidth="1"/>
    <col min="4" max="4" width="14" customWidth="1"/>
    <col min="5" max="5" width="13.140625" customWidth="1"/>
    <col min="6" max="6" width="12.140625" customWidth="1"/>
    <col min="7" max="7" width="12.42578125" customWidth="1"/>
  </cols>
  <sheetData>
    <row r="1" spans="1:19" s="13" customFormat="1" ht="23.25" x14ac:dyDescent="0.35">
      <c r="A1" s="12" t="s">
        <v>85</v>
      </c>
      <c r="B1" s="12"/>
    </row>
    <row r="2" spans="1:19" ht="23.25" x14ac:dyDescent="0.35">
      <c r="A2" s="12" t="s">
        <v>36</v>
      </c>
      <c r="E2" s="14"/>
      <c r="M2" s="1"/>
    </row>
    <row r="3" spans="1:19" s="16" customFormat="1" ht="20.25" customHeight="1" x14ac:dyDescent="0.25">
      <c r="A3" s="15" t="s">
        <v>86</v>
      </c>
      <c r="B3" s="15"/>
      <c r="D3" s="58"/>
      <c r="E3" s="59"/>
      <c r="F3" s="60"/>
      <c r="M3" s="15"/>
      <c r="N3" s="15"/>
      <c r="O3" s="15"/>
      <c r="P3" s="15"/>
      <c r="Q3" s="15"/>
      <c r="R3" s="15"/>
      <c r="S3" s="15"/>
    </row>
    <row r="5" spans="1:19" ht="15.75" x14ac:dyDescent="0.25">
      <c r="A5" s="15" t="s">
        <v>43</v>
      </c>
      <c r="B5" s="15"/>
    </row>
    <row r="6" spans="1:19" ht="45.75" customHeight="1" x14ac:dyDescent="0.25">
      <c r="A6" s="33" t="s">
        <v>2</v>
      </c>
      <c r="B6" s="23" t="s">
        <v>1</v>
      </c>
      <c r="C6" s="52" t="s">
        <v>75</v>
      </c>
      <c r="D6" s="52" t="s">
        <v>74</v>
      </c>
      <c r="E6" s="53" t="s">
        <v>3</v>
      </c>
      <c r="F6" s="52" t="s">
        <v>53</v>
      </c>
    </row>
    <row r="7" spans="1:19" x14ac:dyDescent="0.25">
      <c r="A7" s="34"/>
      <c r="B7" s="35"/>
      <c r="C7" s="36"/>
      <c r="D7" s="37"/>
      <c r="E7" s="38" t="s">
        <v>4</v>
      </c>
      <c r="F7" s="38" t="s">
        <v>4</v>
      </c>
    </row>
    <row r="8" spans="1:19" x14ac:dyDescent="0.25">
      <c r="A8" s="6"/>
      <c r="B8" s="6"/>
      <c r="C8" s="45"/>
      <c r="D8" s="45"/>
      <c r="E8" s="46"/>
      <c r="F8" s="27">
        <f>D8*'FINANCIAL SUMMARY'!$C$5+E8</f>
        <v>0</v>
      </c>
    </row>
    <row r="9" spans="1:19" x14ac:dyDescent="0.25">
      <c r="A9" s="6"/>
      <c r="B9" s="6"/>
      <c r="C9" s="5"/>
      <c r="D9" s="5"/>
      <c r="E9" s="4"/>
      <c r="F9" s="27">
        <f>D9*'FINANCIAL SUMMARY'!$C$5+E9</f>
        <v>0</v>
      </c>
    </row>
    <row r="10" spans="1:19" x14ac:dyDescent="0.25">
      <c r="A10" s="6"/>
      <c r="B10" s="6"/>
      <c r="C10" s="5"/>
      <c r="D10" s="5"/>
      <c r="E10" s="4"/>
      <c r="F10" s="27">
        <f>D10*'FINANCIAL SUMMARY'!$C$5+E10</f>
        <v>0</v>
      </c>
    </row>
    <row r="11" spans="1:19" x14ac:dyDescent="0.25">
      <c r="A11" s="6"/>
      <c r="B11" s="6"/>
      <c r="C11" s="5"/>
      <c r="D11" s="5"/>
      <c r="E11" s="4"/>
      <c r="F11" s="27">
        <f>D11*'FINANCIAL SUMMARY'!$C$5+E11</f>
        <v>0</v>
      </c>
    </row>
    <row r="12" spans="1:19" x14ac:dyDescent="0.25">
      <c r="A12" s="6"/>
      <c r="B12" s="6"/>
      <c r="C12" s="5"/>
      <c r="D12" s="5"/>
      <c r="E12" s="4"/>
      <c r="F12" s="27">
        <f>D12*'FINANCIAL SUMMARY'!$C$5+E12</f>
        <v>0</v>
      </c>
    </row>
    <row r="13" spans="1:19" x14ac:dyDescent="0.25">
      <c r="A13" s="3"/>
      <c r="B13" s="3"/>
      <c r="C13" s="5"/>
      <c r="D13" s="5"/>
      <c r="E13" s="4"/>
      <c r="F13" s="27">
        <f>D13*'FINANCIAL SUMMARY'!$C$5+E13</f>
        <v>0</v>
      </c>
    </row>
    <row r="14" spans="1:19" x14ac:dyDescent="0.25">
      <c r="A14" s="3"/>
      <c r="B14" s="3"/>
      <c r="C14" s="5"/>
      <c r="D14" s="5"/>
      <c r="E14" s="4"/>
      <c r="F14" s="27">
        <f>D14*'FINANCIAL SUMMARY'!$C$5+E14</f>
        <v>0</v>
      </c>
    </row>
    <row r="15" spans="1:19" x14ac:dyDescent="0.25">
      <c r="A15" s="3"/>
      <c r="B15" s="3"/>
      <c r="C15" s="5"/>
      <c r="D15" s="5"/>
      <c r="E15" s="4"/>
      <c r="F15" s="27">
        <f>D15*'FINANCIAL SUMMARY'!$C$5+E15</f>
        <v>0</v>
      </c>
    </row>
    <row r="16" spans="1:19" x14ac:dyDescent="0.25">
      <c r="A16" s="3"/>
      <c r="B16" s="3"/>
      <c r="C16" s="5"/>
      <c r="D16" s="5"/>
      <c r="E16" s="4"/>
      <c r="F16" s="27">
        <f>D16*'FINANCIAL SUMMARY'!$C$5+E16</f>
        <v>0</v>
      </c>
    </row>
    <row r="17" spans="1:6" x14ac:dyDescent="0.25">
      <c r="A17" s="3"/>
      <c r="B17" s="3"/>
      <c r="C17" s="5"/>
      <c r="D17" s="5"/>
      <c r="E17" s="4"/>
      <c r="F17" s="27">
        <f>D17*'FINANCIAL SUMMARY'!$C$5+E17</f>
        <v>0</v>
      </c>
    </row>
    <row r="18" spans="1:6" x14ac:dyDescent="0.25">
      <c r="A18" s="3"/>
      <c r="B18" s="3"/>
      <c r="C18" s="5"/>
      <c r="D18" s="5"/>
      <c r="E18" s="4"/>
      <c r="F18" s="27">
        <f>D18*'FINANCIAL SUMMARY'!$C$5+E18</f>
        <v>0</v>
      </c>
    </row>
    <row r="19" spans="1:6" x14ac:dyDescent="0.25">
      <c r="A19" s="3"/>
      <c r="B19" s="3"/>
      <c r="C19" s="5"/>
      <c r="D19" s="5"/>
      <c r="E19" s="4"/>
      <c r="F19" s="27">
        <f>D19*'FINANCIAL SUMMARY'!$C$5+E19</f>
        <v>0</v>
      </c>
    </row>
    <row r="20" spans="1:6" x14ac:dyDescent="0.25">
      <c r="A20" s="3"/>
      <c r="B20" s="3"/>
      <c r="C20" s="5"/>
      <c r="D20" s="5"/>
      <c r="E20" s="4"/>
      <c r="F20" s="27">
        <f>D20*'FINANCIAL SUMMARY'!$C$5+E20</f>
        <v>0</v>
      </c>
    </row>
    <row r="21" spans="1:6" x14ac:dyDescent="0.25">
      <c r="A21" s="3"/>
      <c r="B21" s="3"/>
      <c r="C21" s="5"/>
      <c r="D21" s="5"/>
      <c r="E21" s="4"/>
      <c r="F21" s="27">
        <f>D21*'FINANCIAL SUMMARY'!$C$5+E21</f>
        <v>0</v>
      </c>
    </row>
    <row r="22" spans="1:6" x14ac:dyDescent="0.25">
      <c r="A22" s="3"/>
      <c r="B22" s="3"/>
      <c r="C22" s="5"/>
      <c r="D22" s="5"/>
      <c r="E22" s="4"/>
      <c r="F22" s="27">
        <f>D22*'FINANCIAL SUMMARY'!$C$5+E22</f>
        <v>0</v>
      </c>
    </row>
    <row r="23" spans="1:6" ht="15.75" thickBot="1" x14ac:dyDescent="0.3">
      <c r="B23" s="2" t="s">
        <v>83</v>
      </c>
      <c r="C23" s="39">
        <f>SUM(C8:C22)</f>
        <v>0</v>
      </c>
      <c r="D23" s="39">
        <f>SUM(D8:D22)</f>
        <v>0</v>
      </c>
      <c r="E23" s="1"/>
      <c r="F23" s="1"/>
    </row>
    <row r="24" spans="1:6" ht="16.5" thickTop="1" thickBot="1" x14ac:dyDescent="0.3">
      <c r="A24" s="1"/>
      <c r="B24" s="1"/>
      <c r="C24" s="2" t="s">
        <v>83</v>
      </c>
      <c r="D24" s="40">
        <f>D23*'FINANCIAL SUMMARY'!$C$5</f>
        <v>0</v>
      </c>
      <c r="E24" s="41">
        <f>SUM(E8:E22)</f>
        <v>0</v>
      </c>
      <c r="F24" s="41">
        <f>D24+E24</f>
        <v>0</v>
      </c>
    </row>
    <row r="25" spans="1:6" ht="15.75" thickTop="1" x14ac:dyDescent="0.25">
      <c r="A25" s="24" t="str">
        <f>IF(D23&lt;&gt;'SUMMARY OF FINALS'!F8,"TOTAL ENTRIES TO REGIONAL FINAL PER SUMMARY OF FINALS = ","")</f>
        <v/>
      </c>
      <c r="B25" s="1"/>
      <c r="C25" s="1"/>
      <c r="D25" s="42" t="str">
        <f>IF(D23&lt;&gt;'SUMMARY OF FINALS'!F8,'SUMMARY OF FINALS'!F8,"")</f>
        <v/>
      </c>
      <c r="F25" s="43"/>
    </row>
    <row r="26" spans="1:6" x14ac:dyDescent="0.25">
      <c r="A26" s="26"/>
      <c r="B26" s="1"/>
    </row>
    <row r="27" spans="1:6" ht="15.75" x14ac:dyDescent="0.25">
      <c r="A27" s="15" t="s">
        <v>44</v>
      </c>
      <c r="B27" s="1"/>
    </row>
    <row r="28" spans="1:6" ht="47.25" customHeight="1" x14ac:dyDescent="0.25">
      <c r="A28" s="33" t="s">
        <v>2</v>
      </c>
      <c r="B28" s="23" t="s">
        <v>1</v>
      </c>
      <c r="C28" s="52" t="s">
        <v>75</v>
      </c>
      <c r="D28" s="52" t="s">
        <v>76</v>
      </c>
      <c r="E28" s="53" t="s">
        <v>3</v>
      </c>
      <c r="F28" s="52" t="s">
        <v>53</v>
      </c>
    </row>
    <row r="29" spans="1:6" x14ac:dyDescent="0.25">
      <c r="A29" s="34"/>
      <c r="B29" s="35"/>
      <c r="C29" s="36"/>
      <c r="D29" s="37"/>
      <c r="E29" s="38" t="s">
        <v>4</v>
      </c>
      <c r="F29" s="38" t="s">
        <v>4</v>
      </c>
    </row>
    <row r="30" spans="1:6" x14ac:dyDescent="0.25">
      <c r="A30" s="3"/>
      <c r="B30" s="6"/>
      <c r="C30" s="5"/>
      <c r="D30" s="5"/>
      <c r="E30" s="46"/>
      <c r="F30" s="44">
        <f>IF(C30&gt;0,D30*'FINANCIAL SUMMARY'!$C$6+E30,D30*'FINANCIAL SUMMARY'!$C$7)</f>
        <v>0</v>
      </c>
    </row>
    <row r="31" spans="1:6" x14ac:dyDescent="0.25">
      <c r="A31" s="3"/>
      <c r="B31" s="6"/>
      <c r="C31" s="5"/>
      <c r="D31" s="5"/>
      <c r="E31" s="46"/>
      <c r="F31" s="44">
        <f>IF(C31&gt;0,D31*'FINANCIAL SUMMARY'!$C$6+E31,D31*'FINANCIAL SUMMARY'!$C$7)</f>
        <v>0</v>
      </c>
    </row>
    <row r="32" spans="1:6" x14ac:dyDescent="0.25">
      <c r="A32" s="3"/>
      <c r="B32" s="6"/>
      <c r="C32" s="5"/>
      <c r="D32" s="5"/>
      <c r="E32" s="46"/>
      <c r="F32" s="44">
        <f>IF(C32&gt;0,D32*'FINANCIAL SUMMARY'!$C$6+E32,D32*'FINANCIAL SUMMARY'!$C$7)</f>
        <v>0</v>
      </c>
    </row>
    <row r="33" spans="1:6" x14ac:dyDescent="0.25">
      <c r="A33" s="3"/>
      <c r="B33" s="6"/>
      <c r="C33" s="5"/>
      <c r="D33" s="5"/>
      <c r="E33" s="46"/>
      <c r="F33" s="44">
        <f>IF(C33&gt;0,D33*'FINANCIAL SUMMARY'!$C$6+E33,D33*'FINANCIAL SUMMARY'!$C$7)</f>
        <v>0</v>
      </c>
    </row>
    <row r="34" spans="1:6" x14ac:dyDescent="0.25">
      <c r="A34" s="3"/>
      <c r="B34" s="6"/>
      <c r="C34" s="5"/>
      <c r="D34" s="5"/>
      <c r="E34" s="46"/>
      <c r="F34" s="44">
        <f>IF(C34&gt;0,D34*'FINANCIAL SUMMARY'!$C$6+E34,D34*'FINANCIAL SUMMARY'!$C$7)</f>
        <v>0</v>
      </c>
    </row>
    <row r="35" spans="1:6" x14ac:dyDescent="0.25">
      <c r="A35" s="3"/>
      <c r="B35" s="6"/>
      <c r="C35" s="5"/>
      <c r="D35" s="5"/>
      <c r="E35" s="46"/>
      <c r="F35" s="44">
        <f>IF(C35&gt;0,D35*'FINANCIAL SUMMARY'!$C$6+E35,D35*'FINANCIAL SUMMARY'!$C$7)</f>
        <v>0</v>
      </c>
    </row>
    <row r="36" spans="1:6" x14ac:dyDescent="0.25">
      <c r="A36" s="3"/>
      <c r="B36" s="6"/>
      <c r="C36" s="5"/>
      <c r="D36" s="5"/>
      <c r="E36" s="46"/>
      <c r="F36" s="44">
        <f>IF(C36&gt;0,D36*'FINANCIAL SUMMARY'!$C$6+E36,D36*'FINANCIAL SUMMARY'!$C$7)</f>
        <v>0</v>
      </c>
    </row>
    <row r="37" spans="1:6" x14ac:dyDescent="0.25">
      <c r="A37" s="3"/>
      <c r="B37" s="6"/>
      <c r="C37" s="5"/>
      <c r="D37" s="5"/>
      <c r="E37" s="46"/>
      <c r="F37" s="44">
        <f>IF(C37&gt;0,D37*'FINANCIAL SUMMARY'!$C$6+E37,D37*'FINANCIAL SUMMARY'!$C$7)</f>
        <v>0</v>
      </c>
    </row>
    <row r="38" spans="1:6" x14ac:dyDescent="0.25">
      <c r="A38" s="3"/>
      <c r="B38" s="6"/>
      <c r="C38" s="5"/>
      <c r="D38" s="5"/>
      <c r="E38" s="46"/>
      <c r="F38" s="44">
        <f>IF(C38&gt;0,D38*'FINANCIAL SUMMARY'!$C$6+E38,D38*'FINANCIAL SUMMARY'!$C$7)</f>
        <v>0</v>
      </c>
    </row>
    <row r="39" spans="1:6" x14ac:dyDescent="0.25">
      <c r="A39" s="3"/>
      <c r="B39" s="6"/>
      <c r="C39" s="5"/>
      <c r="D39" s="5"/>
      <c r="E39" s="46"/>
      <c r="F39" s="44">
        <f>IF(C39&gt;0,D39*'FINANCIAL SUMMARY'!$C$6+E39,D39*'FINANCIAL SUMMARY'!$C$7)</f>
        <v>0</v>
      </c>
    </row>
    <row r="40" spans="1:6" x14ac:dyDescent="0.25">
      <c r="A40" s="3"/>
      <c r="B40" s="6"/>
      <c r="C40" s="5"/>
      <c r="D40" s="5"/>
      <c r="E40" s="46"/>
      <c r="F40" s="44">
        <f>IF(C40&gt;0,D40*'FINANCIAL SUMMARY'!$C$6+E40,D40*'FINANCIAL SUMMARY'!$C$7)</f>
        <v>0</v>
      </c>
    </row>
    <row r="41" spans="1:6" x14ac:dyDescent="0.25">
      <c r="A41" s="3"/>
      <c r="B41" s="6"/>
      <c r="C41" s="5"/>
      <c r="D41" s="5"/>
      <c r="E41" s="46"/>
      <c r="F41" s="44">
        <f>IF(C41&gt;0,D41*'FINANCIAL SUMMARY'!$C$6+E41,D41*'FINANCIAL SUMMARY'!$C$7)</f>
        <v>0</v>
      </c>
    </row>
    <row r="42" spans="1:6" x14ac:dyDescent="0.25">
      <c r="A42" s="3"/>
      <c r="B42" s="6"/>
      <c r="C42" s="5"/>
      <c r="D42" s="5"/>
      <c r="E42" s="46"/>
      <c r="F42" s="44">
        <f>IF(C42&gt;0,D42*'FINANCIAL SUMMARY'!$C$6+E42,D42*'FINANCIAL SUMMARY'!$C$7)</f>
        <v>0</v>
      </c>
    </row>
    <row r="43" spans="1:6" x14ac:dyDescent="0.25">
      <c r="A43" s="3"/>
      <c r="B43" s="6"/>
      <c r="C43" s="5"/>
      <c r="D43" s="5"/>
      <c r="E43" s="46"/>
      <c r="F43" s="44">
        <f>IF(C43&gt;0,D43*'FINANCIAL SUMMARY'!$C$6+E43,D43*'FINANCIAL SUMMARY'!$C$7)</f>
        <v>0</v>
      </c>
    </row>
    <row r="44" spans="1:6" x14ac:dyDescent="0.25">
      <c r="A44" s="3"/>
      <c r="B44" s="6"/>
      <c r="C44" s="5"/>
      <c r="D44" s="5"/>
      <c r="E44" s="4"/>
      <c r="F44" s="44">
        <f>IF(C44&gt;0,D44*'FINANCIAL SUMMARY'!$C$6+E44,D44*'FINANCIAL SUMMARY'!$C$7)</f>
        <v>0</v>
      </c>
    </row>
    <row r="45" spans="1:6" x14ac:dyDescent="0.25">
      <c r="A45" s="3"/>
      <c r="B45" s="6"/>
      <c r="C45" s="5"/>
      <c r="D45" s="5"/>
      <c r="E45" s="4"/>
      <c r="F45" s="44">
        <f>IF(C45&gt;0,D45*'FINANCIAL SUMMARY'!$C$6+E45,D45*'FINANCIAL SUMMARY'!$C$7)</f>
        <v>0</v>
      </c>
    </row>
    <row r="46" spans="1:6" x14ac:dyDescent="0.25">
      <c r="A46" s="3"/>
      <c r="B46" s="3"/>
      <c r="C46" s="5"/>
      <c r="D46" s="5"/>
      <c r="E46" s="4"/>
      <c r="F46" s="44">
        <f>IF(C46&gt;0,D46*'FINANCIAL SUMMARY'!$C$6+E46,D46*'FINANCIAL SUMMARY'!$C$7)</f>
        <v>0</v>
      </c>
    </row>
    <row r="47" spans="1:6" x14ac:dyDescent="0.25">
      <c r="A47" s="3"/>
      <c r="B47" s="3"/>
      <c r="C47" s="5"/>
      <c r="D47" s="5"/>
      <c r="E47" s="4"/>
      <c r="F47" s="44">
        <f>IF(C47&gt;0,D47*'FINANCIAL SUMMARY'!$C$6+E47,D47*'FINANCIAL SUMMARY'!$C$7)</f>
        <v>0</v>
      </c>
    </row>
    <row r="48" spans="1:6" ht="15.75" thickBot="1" x14ac:dyDescent="0.3">
      <c r="B48" s="2" t="s">
        <v>83</v>
      </c>
      <c r="C48" s="39">
        <f>SUM(C30:C47)</f>
        <v>0</v>
      </c>
      <c r="D48" s="39">
        <f>SUM(D30:D47)</f>
        <v>0</v>
      </c>
      <c r="E48" s="41">
        <f>SUM(E30:E47)</f>
        <v>0</v>
      </c>
      <c r="F48" s="41">
        <f>SUM(F30:F47)</f>
        <v>0</v>
      </c>
    </row>
    <row r="49" spans="1:4" ht="15.75" thickTop="1" x14ac:dyDescent="0.25">
      <c r="A49" s="1"/>
      <c r="B49" s="1"/>
      <c r="D49" s="24" t="str">
        <f>IF(D47&lt;&gt;'SUMMARY OF FINALS'!F9,'SUMMARY OF FINALS'!F9,"")</f>
        <v/>
      </c>
    </row>
    <row r="50" spans="1:4" x14ac:dyDescent="0.25">
      <c r="A50" s="24" t="str">
        <f>IF(D48&lt;&gt;'SUMMARY OF FINALS'!F10,"TOTAL DIRECT ENTRIES TO ZONAL FINAL PER SUMMARY OF FINALS =","")</f>
        <v/>
      </c>
      <c r="D50" s="24" t="str">
        <f>IF(D48&lt;&gt;'SUMMARY OF FINALS'!F10,'SUMMARY OF FINALS'!F10,"")</f>
        <v/>
      </c>
    </row>
  </sheetData>
  <sheetProtection sheet="1" objects="1" scenarios="1"/>
  <mergeCells count="1">
    <mergeCell ref="D3:F3"/>
  </mergeCells>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1"/>
  <sheetViews>
    <sheetView zoomScaleNormal="100" workbookViewId="0">
      <pane ySplit="5" topLeftCell="A6" activePane="bottomLeft" state="frozen"/>
      <selection pane="bottomLeft" activeCell="D3" sqref="D3:F3"/>
    </sheetView>
  </sheetViews>
  <sheetFormatPr defaultRowHeight="15" x14ac:dyDescent="0.25"/>
  <cols>
    <col min="1" max="1" width="42.85546875" customWidth="1"/>
    <col min="2" max="2" width="15.28515625" customWidth="1"/>
    <col min="3" max="3" width="14.85546875" customWidth="1"/>
    <col min="4" max="4" width="14.140625" customWidth="1"/>
    <col min="5" max="5" width="15" customWidth="1"/>
    <col min="6" max="6" width="14.5703125" customWidth="1"/>
    <col min="7" max="7" width="16.7109375" customWidth="1"/>
    <col min="13" max="13" width="10" customWidth="1"/>
  </cols>
  <sheetData>
    <row r="1" spans="1:19" s="13" customFormat="1" ht="23.25" x14ac:dyDescent="0.35">
      <c r="A1" s="12" t="s">
        <v>85</v>
      </c>
      <c r="B1" s="12"/>
    </row>
    <row r="2" spans="1:19" ht="23.25" x14ac:dyDescent="0.35">
      <c r="A2" s="12" t="s">
        <v>37</v>
      </c>
      <c r="E2" s="14" t="s">
        <v>0</v>
      </c>
      <c r="M2" s="1"/>
    </row>
    <row r="3" spans="1:19" s="16" customFormat="1" ht="20.25" customHeight="1" x14ac:dyDescent="0.25">
      <c r="A3" s="15" t="s">
        <v>86</v>
      </c>
      <c r="D3" s="61">
        <f>'CLUB HEATS &amp; NOMINATIONS'!D3</f>
        <v>0</v>
      </c>
      <c r="E3" s="62"/>
      <c r="F3" s="63"/>
      <c r="N3" s="15"/>
      <c r="O3" s="15"/>
      <c r="P3" s="15"/>
      <c r="Q3" s="15"/>
      <c r="R3" s="15"/>
      <c r="S3" s="15"/>
    </row>
    <row r="4" spans="1:19" s="16" customFormat="1" ht="20.25" customHeight="1" x14ac:dyDescent="0.25">
      <c r="A4" s="15"/>
      <c r="B4" s="15"/>
      <c r="M4" s="15"/>
      <c r="N4" s="15"/>
      <c r="O4" s="15"/>
      <c r="P4" s="15"/>
      <c r="Q4" s="15"/>
      <c r="R4" s="15"/>
      <c r="S4" s="15"/>
    </row>
    <row r="5" spans="1:19" ht="31.5" x14ac:dyDescent="0.25">
      <c r="A5" s="1"/>
      <c r="B5" s="17" t="s">
        <v>18</v>
      </c>
      <c r="C5" s="17" t="s">
        <v>19</v>
      </c>
      <c r="D5" s="17" t="s">
        <v>20</v>
      </c>
      <c r="E5" s="17" t="s">
        <v>21</v>
      </c>
      <c r="F5" s="17" t="s">
        <v>34</v>
      </c>
      <c r="G5" s="17" t="s">
        <v>42</v>
      </c>
    </row>
    <row r="6" spans="1:19" x14ac:dyDescent="0.25">
      <c r="A6" s="18" t="s">
        <v>14</v>
      </c>
      <c r="B6" s="50"/>
      <c r="C6" s="50"/>
      <c r="D6" s="50"/>
      <c r="E6" s="50"/>
      <c r="F6" s="19"/>
      <c r="G6" s="50"/>
    </row>
    <row r="7" spans="1:19" x14ac:dyDescent="0.25">
      <c r="A7" s="18" t="s">
        <v>5</v>
      </c>
      <c r="B7" s="11"/>
      <c r="C7" s="11"/>
      <c r="D7" s="11"/>
      <c r="E7" s="11"/>
      <c r="F7" s="20"/>
      <c r="G7" s="11"/>
    </row>
    <row r="8" spans="1:19" x14ac:dyDescent="0.25">
      <c r="A8" s="18" t="s">
        <v>51</v>
      </c>
      <c r="B8" s="10"/>
      <c r="C8" s="10"/>
      <c r="D8" s="10"/>
      <c r="E8" s="10"/>
      <c r="F8" s="21">
        <f>SUM(B8:E8)</f>
        <v>0</v>
      </c>
      <c r="G8" s="22">
        <f>F9+F10</f>
        <v>0</v>
      </c>
    </row>
    <row r="9" spans="1:19" x14ac:dyDescent="0.25">
      <c r="A9" s="23" t="s">
        <v>68</v>
      </c>
      <c r="B9" s="10"/>
      <c r="C9" s="10"/>
      <c r="D9" s="10"/>
      <c r="E9" s="10"/>
      <c r="F9" s="21">
        <f>SUM(B9:E9)</f>
        <v>0</v>
      </c>
      <c r="G9" s="20"/>
    </row>
    <row r="10" spans="1:19" x14ac:dyDescent="0.25">
      <c r="A10" s="18" t="s">
        <v>50</v>
      </c>
      <c r="B10" s="10"/>
      <c r="C10" s="10"/>
      <c r="D10" s="10"/>
      <c r="E10" s="10"/>
      <c r="F10" s="21">
        <f>SUM(B10:E10)</f>
        <v>0</v>
      </c>
      <c r="G10" s="20"/>
    </row>
    <row r="11" spans="1:19" x14ac:dyDescent="0.25">
      <c r="B11" s="24" t="str">
        <f>IF(F8&lt;&gt;'CLUB HEATS &amp; NOMINATIONS'!D23,"ERROR: TOTAL REGIONAL FINAL ENTRIES PER CLUB LISTING =","")</f>
        <v/>
      </c>
      <c r="F11" s="25" t="str">
        <f>IF(F8&lt;&gt;'CLUB HEATS &amp; NOMINATIONS'!D23,'CLUB HEATS &amp; NOMINATIONS'!D23,"")</f>
        <v/>
      </c>
    </row>
    <row r="12" spans="1:19" x14ac:dyDescent="0.25">
      <c r="B12" s="24" t="str">
        <f>IF(F10&lt;&gt;'CLUB HEATS &amp; NOMINATIONS'!D48,"ERROR: TOTAL ZONAL FINAL DIRECT ENTRIES PER CLUB LISTING =","")</f>
        <v/>
      </c>
      <c r="F12" s="25" t="str">
        <f>IF(F10&lt;&gt;'CLUB HEATS &amp; NOMINATIONS'!D48,'CLUB HEATS &amp; NOMINATIONS'!D48,"")</f>
        <v/>
      </c>
    </row>
    <row r="13" spans="1:19" x14ac:dyDescent="0.25">
      <c r="A13" s="26" t="s">
        <v>48</v>
      </c>
    </row>
    <row r="14" spans="1:19" x14ac:dyDescent="0.25">
      <c r="A14" s="21" t="s">
        <v>16</v>
      </c>
      <c r="B14" s="27">
        <f>B8*'FINANCIAL SUMMARY'!$C$5</f>
        <v>0</v>
      </c>
      <c r="C14" s="27">
        <f>C8*'FINANCIAL SUMMARY'!$C$5</f>
        <v>0</v>
      </c>
      <c r="D14" s="27">
        <f>D8*'FINANCIAL SUMMARY'!$C$5</f>
        <v>0</v>
      </c>
      <c r="E14" s="27">
        <f>E8*'FINANCIAL SUMMARY'!$C$5</f>
        <v>0</v>
      </c>
      <c r="F14" s="27">
        <f>SUM(B14:E14)</f>
        <v>0</v>
      </c>
      <c r="G14" s="20"/>
    </row>
    <row r="15" spans="1:19" x14ac:dyDescent="0.25">
      <c r="A15" s="21" t="s">
        <v>49</v>
      </c>
      <c r="B15" s="20"/>
      <c r="C15" s="20"/>
      <c r="D15" s="20"/>
      <c r="E15" s="20"/>
      <c r="F15" s="20"/>
      <c r="G15" s="27">
        <f>F10*'FINANCIAL SUMMARY'!$C$7</f>
        <v>0</v>
      </c>
    </row>
    <row r="16" spans="1:19" x14ac:dyDescent="0.25">
      <c r="A16" s="18" t="s">
        <v>17</v>
      </c>
      <c r="B16" s="28">
        <f>SUM(B14:B15)</f>
        <v>0</v>
      </c>
      <c r="C16" s="28">
        <f t="shared" ref="C16:G16" si="0">SUM(C14:C15)</f>
        <v>0</v>
      </c>
      <c r="D16" s="28">
        <f t="shared" si="0"/>
        <v>0</v>
      </c>
      <c r="E16" s="28">
        <f t="shared" si="0"/>
        <v>0</v>
      </c>
      <c r="F16" s="28">
        <f t="shared" si="0"/>
        <v>0</v>
      </c>
      <c r="G16" s="28">
        <f t="shared" si="0"/>
        <v>0</v>
      </c>
    </row>
    <row r="18" spans="1:7" x14ac:dyDescent="0.25">
      <c r="A18" s="1" t="s">
        <v>47</v>
      </c>
    </row>
    <row r="19" spans="1:7" x14ac:dyDescent="0.25">
      <c r="A19" s="29" t="s">
        <v>6</v>
      </c>
      <c r="B19" s="32"/>
      <c r="C19" s="7"/>
      <c r="D19" s="7"/>
      <c r="E19" s="7"/>
      <c r="F19" s="27">
        <f>SUM(B19:E19)</f>
        <v>0</v>
      </c>
      <c r="G19" s="7"/>
    </row>
    <row r="20" spans="1:7" x14ac:dyDescent="0.25">
      <c r="A20" s="29" t="s">
        <v>7</v>
      </c>
      <c r="B20" s="7"/>
      <c r="C20" s="7"/>
      <c r="D20" s="7"/>
      <c r="E20" s="7"/>
      <c r="F20" s="27">
        <f>SUM(B20:E20)</f>
        <v>0</v>
      </c>
      <c r="G20" s="7"/>
    </row>
    <row r="21" spans="1:7" x14ac:dyDescent="0.25">
      <c r="A21" s="29" t="s">
        <v>8</v>
      </c>
      <c r="B21" s="7"/>
      <c r="C21" s="7"/>
      <c r="D21" s="7"/>
      <c r="E21" s="7"/>
      <c r="F21" s="27">
        <f>SUM(B21:E21)</f>
        <v>0</v>
      </c>
      <c r="G21" s="7"/>
    </row>
    <row r="22" spans="1:7" x14ac:dyDescent="0.25">
      <c r="A22" s="29" t="s">
        <v>9</v>
      </c>
      <c r="B22" s="7"/>
      <c r="C22" s="7"/>
      <c r="D22" s="7"/>
      <c r="E22" s="7"/>
      <c r="F22" s="27">
        <f>SUM(B22:E22)</f>
        <v>0</v>
      </c>
      <c r="G22" s="7"/>
    </row>
    <row r="23" spans="1:7" x14ac:dyDescent="0.25">
      <c r="A23" s="21" t="s">
        <v>10</v>
      </c>
      <c r="B23" s="30"/>
      <c r="C23" s="30"/>
      <c r="D23" s="30"/>
      <c r="E23" s="30"/>
      <c r="F23" s="30"/>
      <c r="G23" s="30"/>
    </row>
    <row r="24" spans="1:7" x14ac:dyDescent="0.25">
      <c r="A24" s="8"/>
      <c r="B24" s="7"/>
      <c r="C24" s="7"/>
      <c r="D24" s="7"/>
      <c r="E24" s="7"/>
      <c r="F24" s="27">
        <f>SUM(B24:E24)</f>
        <v>0</v>
      </c>
      <c r="G24" s="7"/>
    </row>
    <row r="25" spans="1:7" x14ac:dyDescent="0.25">
      <c r="A25" s="8"/>
      <c r="B25" s="7"/>
      <c r="C25" s="7"/>
      <c r="D25" s="7"/>
      <c r="E25" s="7"/>
      <c r="F25" s="27">
        <f>SUM(B25:E25)</f>
        <v>0</v>
      </c>
      <c r="G25" s="7"/>
    </row>
    <row r="26" spans="1:7" x14ac:dyDescent="0.25">
      <c r="A26" s="9"/>
      <c r="B26" s="7"/>
      <c r="C26" s="7"/>
      <c r="D26" s="7"/>
      <c r="E26" s="7"/>
      <c r="F26" s="27">
        <f>SUM(B26:E26)</f>
        <v>0</v>
      </c>
      <c r="G26" s="7"/>
    </row>
    <row r="27" spans="1:7" x14ac:dyDescent="0.25">
      <c r="A27" s="9"/>
      <c r="B27" s="7"/>
      <c r="C27" s="7"/>
      <c r="D27" s="7"/>
      <c r="E27" s="7"/>
      <c r="F27" s="27">
        <f>SUM(B27:E27)</f>
        <v>0</v>
      </c>
      <c r="G27" s="7"/>
    </row>
    <row r="28" spans="1:7" x14ac:dyDescent="0.25">
      <c r="A28" s="9"/>
      <c r="B28" s="7"/>
      <c r="C28" s="7"/>
      <c r="D28" s="7"/>
      <c r="E28" s="7"/>
      <c r="F28" s="27">
        <f>SUM(B28:E28)</f>
        <v>0</v>
      </c>
      <c r="G28" s="7"/>
    </row>
    <row r="29" spans="1:7" x14ac:dyDescent="0.25">
      <c r="A29" s="31" t="s">
        <v>46</v>
      </c>
      <c r="B29" s="28">
        <f>SUM(B19:B28)</f>
        <v>0</v>
      </c>
      <c r="C29" s="28">
        <f t="shared" ref="C29:G29" si="1">SUM(C19:C28)</f>
        <v>0</v>
      </c>
      <c r="D29" s="28">
        <f t="shared" si="1"/>
        <v>0</v>
      </c>
      <c r="E29" s="28">
        <f t="shared" si="1"/>
        <v>0</v>
      </c>
      <c r="F29" s="28">
        <f t="shared" si="1"/>
        <v>0</v>
      </c>
      <c r="G29" s="28">
        <f t="shared" si="1"/>
        <v>0</v>
      </c>
    </row>
    <row r="31" spans="1:7" x14ac:dyDescent="0.25">
      <c r="A31" s="1" t="s">
        <v>45</v>
      </c>
    </row>
  </sheetData>
  <sheetProtection sheet="1" objects="1" scenarios="1"/>
  <mergeCells count="1">
    <mergeCell ref="D3:F3"/>
  </mergeCells>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2"/>
  <sheetViews>
    <sheetView workbookViewId="0">
      <selection activeCell="C3" sqref="C3:E3"/>
    </sheetView>
  </sheetViews>
  <sheetFormatPr defaultRowHeight="15" x14ac:dyDescent="0.25"/>
  <cols>
    <col min="1" max="1" width="30.5703125" customWidth="1"/>
    <col min="2" max="2" width="51.28515625" customWidth="1"/>
  </cols>
  <sheetData>
    <row r="1" spans="1:14" s="13" customFormat="1" ht="23.25" x14ac:dyDescent="0.35">
      <c r="A1" s="12" t="s">
        <v>85</v>
      </c>
      <c r="B1" s="12"/>
      <c r="C1" s="12"/>
    </row>
    <row r="2" spans="1:14" s="13" customFormat="1" ht="23.25" x14ac:dyDescent="0.35">
      <c r="A2" s="12" t="s">
        <v>13</v>
      </c>
      <c r="B2" s="12"/>
    </row>
    <row r="3" spans="1:14" s="13" customFormat="1" ht="18.75" x14ac:dyDescent="0.3">
      <c r="A3" s="54" t="s">
        <v>84</v>
      </c>
      <c r="B3" s="15"/>
      <c r="C3" s="64">
        <f>'CLUB HEATS &amp; NOMINATIONS'!D3</f>
        <v>0</v>
      </c>
      <c r="D3" s="65"/>
      <c r="E3" s="66"/>
    </row>
    <row r="4" spans="1:14" x14ac:dyDescent="0.25">
      <c r="F4" s="14" t="s">
        <v>0</v>
      </c>
      <c r="N4" s="1"/>
    </row>
    <row r="5" spans="1:14" x14ac:dyDescent="0.25">
      <c r="A5" t="s">
        <v>12</v>
      </c>
      <c r="C5">
        <v>100</v>
      </c>
    </row>
    <row r="6" spans="1:14" x14ac:dyDescent="0.25">
      <c r="A6" t="s">
        <v>69</v>
      </c>
      <c r="C6">
        <v>120</v>
      </c>
    </row>
    <row r="7" spans="1:14" x14ac:dyDescent="0.25">
      <c r="A7" t="s">
        <v>70</v>
      </c>
      <c r="C7">
        <v>150</v>
      </c>
    </row>
    <row r="9" spans="1:14" x14ac:dyDescent="0.25">
      <c r="C9" s="1" t="s">
        <v>26</v>
      </c>
      <c r="D9" s="1" t="s">
        <v>35</v>
      </c>
      <c r="E9" s="1" t="s">
        <v>27</v>
      </c>
    </row>
    <row r="10" spans="1:14" x14ac:dyDescent="0.25">
      <c r="A10" s="1" t="s">
        <v>15</v>
      </c>
      <c r="B10" s="1"/>
    </row>
    <row r="11" spans="1:14" x14ac:dyDescent="0.25">
      <c r="A11" s="21" t="s">
        <v>28</v>
      </c>
      <c r="B11" s="21"/>
      <c r="C11" s="27">
        <f>'CLUB HEATS &amp; NOMINATIONS'!D24</f>
        <v>0</v>
      </c>
      <c r="D11" s="27">
        <f>C11-E11</f>
        <v>0</v>
      </c>
      <c r="E11" s="21">
        <f>ROUND(C11/1.1,2)</f>
        <v>0</v>
      </c>
    </row>
    <row r="12" spans="1:14" x14ac:dyDescent="0.25">
      <c r="A12" s="21" t="s">
        <v>29</v>
      </c>
      <c r="B12" s="21"/>
      <c r="C12" s="27">
        <f>'CLUB HEATS &amp; NOMINATIONS'!E24</f>
        <v>0</v>
      </c>
      <c r="D12" s="27">
        <f t="shared" ref="D12:D14" si="0">C12-E12</f>
        <v>0</v>
      </c>
      <c r="E12" s="21">
        <f>ROUND(C12/1.1,2)</f>
        <v>0</v>
      </c>
    </row>
    <row r="13" spans="1:14" x14ac:dyDescent="0.25">
      <c r="A13" s="21" t="s">
        <v>30</v>
      </c>
      <c r="B13" s="21"/>
      <c r="C13" s="27">
        <f>'CLUB HEATS &amp; NOMINATIONS'!F48-'CLUB HEATS &amp; NOMINATIONS'!E48</f>
        <v>0</v>
      </c>
      <c r="D13" s="27">
        <f t="shared" si="0"/>
        <v>0</v>
      </c>
      <c r="E13" s="21">
        <f>ROUND(C13/1.1,2)</f>
        <v>0</v>
      </c>
    </row>
    <row r="14" spans="1:14" x14ac:dyDescent="0.25">
      <c r="A14" s="21" t="s">
        <v>31</v>
      </c>
      <c r="B14" s="21"/>
      <c r="C14" s="27">
        <f>'CLUB HEATS &amp; NOMINATIONS'!E48</f>
        <v>0</v>
      </c>
      <c r="D14" s="27">
        <f t="shared" si="0"/>
        <v>0</v>
      </c>
      <c r="E14" s="27">
        <f>ROUND(C14/1.1,2)</f>
        <v>0</v>
      </c>
    </row>
    <row r="15" spans="1:14" x14ac:dyDescent="0.25">
      <c r="A15" s="1" t="s">
        <v>17</v>
      </c>
      <c r="B15" s="1"/>
      <c r="E15" s="18">
        <f>SUM(E11:E14)</f>
        <v>0</v>
      </c>
    </row>
    <row r="17" spans="1:5" x14ac:dyDescent="0.25">
      <c r="A17" s="1" t="s">
        <v>52</v>
      </c>
      <c r="B17" s="1"/>
    </row>
    <row r="18" spans="1:5" x14ac:dyDescent="0.25">
      <c r="A18" s="21" t="s">
        <v>32</v>
      </c>
      <c r="B18" s="21">
        <f>'SUMMARY OF FINALS'!B6</f>
        <v>0</v>
      </c>
      <c r="C18" s="27">
        <f>'SUMMARY OF FINALS'!B29</f>
        <v>0</v>
      </c>
      <c r="D18" s="7"/>
      <c r="E18" s="27">
        <f>C18-D18</f>
        <v>0</v>
      </c>
    </row>
    <row r="19" spans="1:5" x14ac:dyDescent="0.25">
      <c r="A19" s="21" t="s">
        <v>32</v>
      </c>
      <c r="B19" s="21">
        <f>'SUMMARY OF FINALS'!C6</f>
        <v>0</v>
      </c>
      <c r="C19" s="27">
        <f>'SUMMARY OF FINALS'!C29</f>
        <v>0</v>
      </c>
      <c r="D19" s="7"/>
      <c r="E19" s="27">
        <f t="shared" ref="E19:E22" si="1">C19-D19</f>
        <v>0</v>
      </c>
    </row>
    <row r="20" spans="1:5" x14ac:dyDescent="0.25">
      <c r="A20" s="21" t="s">
        <v>32</v>
      </c>
      <c r="B20" s="21">
        <f>'SUMMARY OF FINALS'!D6</f>
        <v>0</v>
      </c>
      <c r="C20" s="27">
        <f>'SUMMARY OF FINALS'!D29</f>
        <v>0</v>
      </c>
      <c r="D20" s="7"/>
      <c r="E20" s="27">
        <f t="shared" si="1"/>
        <v>0</v>
      </c>
    </row>
    <row r="21" spans="1:5" x14ac:dyDescent="0.25">
      <c r="A21" s="21" t="s">
        <v>32</v>
      </c>
      <c r="B21" s="21">
        <f>'SUMMARY OF FINALS'!E6</f>
        <v>0</v>
      </c>
      <c r="C21" s="27">
        <f>'SUMMARY OF FINALS'!E29</f>
        <v>0</v>
      </c>
      <c r="D21" s="7"/>
      <c r="E21" s="27">
        <f t="shared" si="1"/>
        <v>0</v>
      </c>
    </row>
    <row r="22" spans="1:5" x14ac:dyDescent="0.25">
      <c r="A22" s="21" t="s">
        <v>33</v>
      </c>
      <c r="B22" s="21">
        <f>'SUMMARY OF FINALS'!G6</f>
        <v>0</v>
      </c>
      <c r="C22" s="27">
        <f>'SUMMARY OF FINALS'!G29</f>
        <v>0</v>
      </c>
      <c r="D22" s="7"/>
      <c r="E22" s="27">
        <f t="shared" si="1"/>
        <v>0</v>
      </c>
    </row>
    <row r="23" spans="1:5" x14ac:dyDescent="0.25">
      <c r="A23" s="1" t="s">
        <v>11</v>
      </c>
      <c r="B23" s="1"/>
      <c r="E23" s="28">
        <f>SUM(E18:E22)</f>
        <v>0</v>
      </c>
    </row>
    <row r="25" spans="1:5" ht="15.75" thickBot="1" x14ac:dyDescent="0.3">
      <c r="A25" s="1" t="s">
        <v>38</v>
      </c>
      <c r="B25" s="1"/>
      <c r="E25" s="47">
        <f>E15-E23</f>
        <v>0</v>
      </c>
    </row>
    <row r="26" spans="1:5" ht="15.75" thickTop="1" x14ac:dyDescent="0.25"/>
    <row r="29" spans="1:5" x14ac:dyDescent="0.25">
      <c r="A29" s="1" t="s">
        <v>39</v>
      </c>
      <c r="B29" s="1"/>
    </row>
    <row r="30" spans="1:5" x14ac:dyDescent="0.25">
      <c r="A30" s="1" t="s">
        <v>24</v>
      </c>
      <c r="B30" s="1"/>
    </row>
    <row r="31" spans="1:5" x14ac:dyDescent="0.25">
      <c r="A31" s="21" t="s">
        <v>23</v>
      </c>
      <c r="B31" s="21"/>
      <c r="C31" s="27">
        <f>C11+C12</f>
        <v>0</v>
      </c>
    </row>
    <row r="32" spans="1:5" x14ac:dyDescent="0.25">
      <c r="A32" s="21" t="s">
        <v>22</v>
      </c>
      <c r="B32" s="21"/>
      <c r="C32" s="27">
        <f>C13+C14</f>
        <v>0</v>
      </c>
    </row>
    <row r="34" spans="1:4" x14ac:dyDescent="0.25">
      <c r="A34" s="1" t="s">
        <v>25</v>
      </c>
      <c r="B34" s="1"/>
    </row>
    <row r="35" spans="1:4" x14ac:dyDescent="0.25">
      <c r="A35" t="s">
        <v>40</v>
      </c>
    </row>
    <row r="36" spans="1:4" x14ac:dyDescent="0.25">
      <c r="A36" s="27"/>
      <c r="B36" s="27">
        <f>B18</f>
        <v>0</v>
      </c>
      <c r="C36" s="27">
        <f>C18</f>
        <v>0</v>
      </c>
      <c r="D36" s="30"/>
    </row>
    <row r="37" spans="1:4" x14ac:dyDescent="0.25">
      <c r="A37" s="27"/>
      <c r="B37" s="27">
        <f t="shared" ref="B37" si="2">B19</f>
        <v>0</v>
      </c>
      <c r="C37" s="27">
        <f t="shared" ref="C37:C39" si="3">C19</f>
        <v>0</v>
      </c>
      <c r="D37" s="30"/>
    </row>
    <row r="38" spans="1:4" x14ac:dyDescent="0.25">
      <c r="A38" s="27"/>
      <c r="B38" s="27">
        <f t="shared" ref="B38" si="4">B20</f>
        <v>0</v>
      </c>
      <c r="C38" s="27">
        <f t="shared" si="3"/>
        <v>0</v>
      </c>
      <c r="D38" s="30"/>
    </row>
    <row r="39" spans="1:4" x14ac:dyDescent="0.25">
      <c r="A39" s="27"/>
      <c r="B39" s="27">
        <f t="shared" ref="B39" si="5">B21</f>
        <v>0</v>
      </c>
      <c r="C39" s="27">
        <f t="shared" si="3"/>
        <v>0</v>
      </c>
      <c r="D39" s="30"/>
    </row>
    <row r="41" spans="1:4" x14ac:dyDescent="0.25">
      <c r="A41" t="s">
        <v>41</v>
      </c>
    </row>
    <row r="42" spans="1:4" x14ac:dyDescent="0.25">
      <c r="A42" s="29"/>
      <c r="B42" s="21">
        <f>B22</f>
        <v>0</v>
      </c>
      <c r="C42" s="48">
        <f>C22</f>
        <v>0</v>
      </c>
      <c r="D42" s="49"/>
    </row>
  </sheetData>
  <sheetProtection sheet="1" objects="1" scenarios="1"/>
  <mergeCells count="1">
    <mergeCell ref="C3:E3"/>
  </mergeCells>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2023-01-08T01:23:18Z</dcterms:modified>
</cp:coreProperties>
</file>